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<sst xmlns="http://schemas.openxmlformats.org/spreadsheetml/2006/main" count="189" uniqueCount="122">
  <si>
    <t>附件</t>
  </si>
  <si>
    <t>＿2023年农村公益事业建设财政奖补项目计划情况表</t>
  </si>
  <si>
    <t>序号</t>
  </si>
  <si>
    <t>县（市、区）</t>
  </si>
  <si>
    <t>乡镇</t>
  </si>
  <si>
    <t>村</t>
  </si>
  <si>
    <t>项目名称</t>
  </si>
  <si>
    <t>主要建设内容</t>
  </si>
  <si>
    <t>总投资（万元）</t>
  </si>
  <si>
    <t>受益人数
（人）</t>
  </si>
  <si>
    <t>备注</t>
  </si>
  <si>
    <t>基础类项目</t>
  </si>
  <si>
    <t>提升类项目</t>
  </si>
  <si>
    <t>村内道路</t>
  </si>
  <si>
    <t>街道雨水排放</t>
  </si>
  <si>
    <t>街道照明设施</t>
  </si>
  <si>
    <t>村民饮用水工程</t>
  </si>
  <si>
    <t>村内道路提档升级</t>
  </si>
  <si>
    <t>照明设施提档升级</t>
  </si>
  <si>
    <t>生活污水处理工程</t>
  </si>
  <si>
    <t>村民休闲活动场所</t>
  </si>
  <si>
    <t>其他公益事业项目</t>
  </si>
  <si>
    <t>合计</t>
  </si>
  <si>
    <t>中央奖补资金</t>
  </si>
  <si>
    <t>省级奖补资金</t>
  </si>
  <si>
    <t>地方财政补助</t>
  </si>
  <si>
    <t>村级自筹(含村民筹资筹劳、村集体投入、社会捐赠等)</t>
  </si>
  <si>
    <t>（米）</t>
  </si>
  <si>
    <t>（盏）</t>
  </si>
  <si>
    <t>（个）</t>
  </si>
  <si>
    <t>具体建设内容</t>
  </si>
  <si>
    <t>昌黎县</t>
  </si>
  <si>
    <t>茹荷镇</t>
  </si>
  <si>
    <t>茹荷村</t>
  </si>
  <si>
    <t>道路硬化及路灯工程</t>
  </si>
  <si>
    <t>南区管理处</t>
  </si>
  <si>
    <t>孔庄</t>
  </si>
  <si>
    <t>道路硬化</t>
  </si>
  <si>
    <t>小刘庄</t>
  </si>
  <si>
    <t>排水沟工程</t>
  </si>
  <si>
    <t>姚家庄</t>
  </si>
  <si>
    <t>东钱庄</t>
  </si>
  <si>
    <t>沈庄</t>
  </si>
  <si>
    <t>十里铺乡</t>
  </si>
  <si>
    <t>条子峪</t>
  </si>
  <si>
    <t>西山场</t>
  </si>
  <si>
    <t>朱各庄镇</t>
  </si>
  <si>
    <t>大樊各庄</t>
  </si>
  <si>
    <t>上庄</t>
  </si>
  <si>
    <t>坎上</t>
  </si>
  <si>
    <t>葛条港乡</t>
  </si>
  <si>
    <t>东沙河</t>
  </si>
  <si>
    <t>罗家营</t>
  </si>
  <si>
    <t>草厂庄</t>
  </si>
  <si>
    <t>刘台庄镇</t>
  </si>
  <si>
    <t>刘台庄一村</t>
  </si>
  <si>
    <t>路灯工程</t>
  </si>
  <si>
    <t>刘台庄二村</t>
  </si>
  <si>
    <t>刘台庄四村</t>
  </si>
  <si>
    <t>刘上庄</t>
  </si>
  <si>
    <t>大蒲河镇</t>
  </si>
  <si>
    <t>卜营</t>
  </si>
  <si>
    <t>裴家堡</t>
  </si>
  <si>
    <t>王庄</t>
  </si>
  <si>
    <t>两山乡</t>
  </si>
  <si>
    <t>东坎上</t>
  </si>
  <si>
    <t>五峰山</t>
  </si>
  <si>
    <t>梁各庄</t>
  </si>
  <si>
    <t>中两山</t>
  </si>
  <si>
    <t>草粮屯</t>
  </si>
  <si>
    <t>靖安镇</t>
  </si>
  <si>
    <t>东大水泡村</t>
  </si>
  <si>
    <t>靖安北村</t>
  </si>
  <si>
    <t>燕各庄</t>
  </si>
  <si>
    <t>于庄子</t>
  </si>
  <si>
    <t>东蔡各庄村</t>
  </si>
  <si>
    <t>路灯安装</t>
  </si>
  <si>
    <t>港心村</t>
  </si>
  <si>
    <t>安山镇</t>
  </si>
  <si>
    <t>安山街</t>
  </si>
  <si>
    <t>后石庄</t>
  </si>
  <si>
    <t>后所营</t>
  </si>
  <si>
    <t>周庄</t>
  </si>
  <si>
    <t>员外庄</t>
  </si>
  <si>
    <t>团林乡</t>
  </si>
  <si>
    <t>牛官营三村</t>
  </si>
  <si>
    <t>冯庄子</t>
  </si>
  <si>
    <t>荒佃庄镇</t>
  </si>
  <si>
    <t>黄土庙</t>
  </si>
  <si>
    <t>刘各庄</t>
  </si>
  <si>
    <t>前双坨</t>
  </si>
  <si>
    <t>冷各庄</t>
  </si>
  <si>
    <t>东腾远</t>
  </si>
  <si>
    <t>龙家店镇</t>
  </si>
  <si>
    <t>绕湾东村</t>
  </si>
  <si>
    <t>后封台村</t>
  </si>
  <si>
    <t>武埝坨村</t>
  </si>
  <si>
    <t>绕湾中村</t>
  </si>
  <si>
    <t>刘双坨村</t>
  </si>
  <si>
    <t>北各庄</t>
  </si>
  <si>
    <t>昌黎镇</t>
  </si>
  <si>
    <t>二村</t>
  </si>
  <si>
    <t>四村</t>
  </si>
  <si>
    <t>五村</t>
  </si>
  <si>
    <t>泥井镇</t>
  </si>
  <si>
    <t>前刘坨</t>
  </si>
  <si>
    <t>泥三</t>
  </si>
  <si>
    <t>后刘坨</t>
  </si>
  <si>
    <t>新集镇</t>
  </si>
  <si>
    <t>常陈庄</t>
  </si>
  <si>
    <t>小寨村</t>
  </si>
  <si>
    <t>三八家子村</t>
  </si>
  <si>
    <t>吴家坨村</t>
  </si>
  <si>
    <t>尖角一村</t>
  </si>
  <si>
    <t>村民饮水工程</t>
  </si>
  <si>
    <t>马坨店乡</t>
  </si>
  <si>
    <t>马坨店</t>
  </si>
  <si>
    <t>后马坨</t>
  </si>
  <si>
    <t>前马坨</t>
  </si>
  <si>
    <t>小林上</t>
  </si>
  <si>
    <t>杨柳上各庄</t>
  </si>
  <si>
    <t>备注：1、每县项目请按总投资额度从大到小排序。每县所有项目财政补助总金额应与中央和省级指标文件对应一致。
      2、主要建设内容部分请直接在对应列填写工程量，如某村建设村内道路600米，则在第H类村内道路栏下直接填600即可（不要带单位）。
      3、如县级重点项目总投资低于50万元，请在备注栏写明列为重点项目的原因。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</si>
</sst>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26" borderId="1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8" borderId="14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11" borderId="18" applyNumberFormat="0" applyAlignment="0" applyProtection="0">
      <alignment vertical="center"/>
    </xf>
    <xf numFmtId="0" fontId="13" fillId="11" borderId="13" applyNumberFormat="0" applyAlignment="0" applyProtection="0">
      <alignment vertical="center"/>
    </xf>
    <xf numFmtId="0" fontId="5" fillId="4" borderId="11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49" applyFont="1" applyBorder="1" applyAlignment="1">
      <alignment vertical="center" wrapText="1"/>
    </xf>
    <xf numFmtId="0" fontId="0" fillId="0" borderId="1" xfId="49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5"/>
  <sheetViews>
    <sheetView tabSelected="1" workbookViewId="0">
      <selection activeCell="A2" sqref="A2:T2"/>
    </sheetView>
  </sheetViews>
  <sheetFormatPr defaultColWidth="9" defaultRowHeight="13.5"/>
  <cols>
    <col min="1" max="1" width="5.75" customWidth="1"/>
    <col min="2" max="2" width="7" customWidth="1"/>
    <col min="3" max="3" width="10.25" customWidth="1"/>
    <col min="4" max="4" width="9.5" customWidth="1"/>
    <col min="5" max="5" width="11" customWidth="1"/>
    <col min="6" max="6" width="9.625" customWidth="1"/>
    <col min="7" max="7" width="10.625" customWidth="1"/>
    <col min="8" max="8" width="9.125" customWidth="1"/>
    <col min="9" max="9" width="10.875" customWidth="1"/>
    <col min="10" max="10" width="10.25" customWidth="1"/>
    <col min="11" max="11" width="11.625" customWidth="1"/>
    <col min="12" max="12" width="10.75" customWidth="1"/>
    <col min="13" max="13" width="9.375" customWidth="1"/>
    <col min="14" max="14" width="9.625" customWidth="1"/>
    <col min="15" max="15" width="6.625" customWidth="1"/>
    <col min="16" max="16" width="8.125" customWidth="1"/>
    <col min="17" max="17" width="8" customWidth="1"/>
    <col min="18" max="18" width="9.125" customWidth="1"/>
    <col min="19" max="19" width="15.25" customWidth="1"/>
    <col min="20" max="20" width="7.625" customWidth="1"/>
  </cols>
  <sheetData>
    <row r="1" ht="28" customHeight="1" spans="1:1">
      <c r="A1" s="3" t="s">
        <v>0</v>
      </c>
    </row>
    <row r="2" ht="28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8" customHeight="1" spans="19:19">
      <c r="S3" s="18"/>
    </row>
    <row r="4" s="1" customFormat="1" ht="28" customHeight="1" spans="1:2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/>
      <c r="H4" s="6"/>
      <c r="I4" s="6"/>
      <c r="J4" s="6"/>
      <c r="K4" s="6"/>
      <c r="L4" s="6"/>
      <c r="M4" s="6"/>
      <c r="N4" s="6"/>
      <c r="O4" s="14" t="s">
        <v>8</v>
      </c>
      <c r="P4" s="15"/>
      <c r="Q4" s="15"/>
      <c r="R4" s="15"/>
      <c r="S4" s="19"/>
      <c r="T4" s="6" t="s">
        <v>9</v>
      </c>
      <c r="U4" s="5" t="s">
        <v>10</v>
      </c>
    </row>
    <row r="5" s="1" customFormat="1" ht="28" customHeight="1" spans="1:21">
      <c r="A5" s="7"/>
      <c r="B5" s="7"/>
      <c r="C5" s="7"/>
      <c r="D5" s="7"/>
      <c r="E5" s="7"/>
      <c r="F5" s="6" t="s">
        <v>11</v>
      </c>
      <c r="G5" s="6"/>
      <c r="H5" s="6"/>
      <c r="I5" s="6"/>
      <c r="J5" s="6" t="s">
        <v>12</v>
      </c>
      <c r="K5" s="6"/>
      <c r="L5" s="6"/>
      <c r="M5" s="6"/>
      <c r="N5" s="6"/>
      <c r="O5" s="16"/>
      <c r="P5" s="17"/>
      <c r="Q5" s="17"/>
      <c r="R5" s="17"/>
      <c r="S5" s="20"/>
      <c r="T5" s="6"/>
      <c r="U5" s="7"/>
    </row>
    <row r="6" s="1" customFormat="1" ht="28" customHeight="1" spans="1:21">
      <c r="A6" s="7"/>
      <c r="B6" s="7"/>
      <c r="C6" s="7"/>
      <c r="D6" s="7"/>
      <c r="E6" s="7"/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6" t="s">
        <v>19</v>
      </c>
      <c r="M6" s="6" t="s">
        <v>20</v>
      </c>
      <c r="N6" s="6" t="s">
        <v>21</v>
      </c>
      <c r="O6" s="5" t="s">
        <v>22</v>
      </c>
      <c r="P6" s="5" t="s">
        <v>23</v>
      </c>
      <c r="Q6" s="5" t="s">
        <v>24</v>
      </c>
      <c r="R6" s="5" t="s">
        <v>25</v>
      </c>
      <c r="S6" s="5" t="s">
        <v>26</v>
      </c>
      <c r="T6" s="6"/>
      <c r="U6" s="7"/>
    </row>
    <row r="7" s="1" customFormat="1" ht="28" customHeight="1" spans="1:21">
      <c r="A7" s="8"/>
      <c r="B7" s="8"/>
      <c r="C7" s="8"/>
      <c r="D7" s="8"/>
      <c r="E7" s="8"/>
      <c r="F7" s="9" t="s">
        <v>27</v>
      </c>
      <c r="G7" s="9" t="s">
        <v>27</v>
      </c>
      <c r="H7" s="9" t="s">
        <v>28</v>
      </c>
      <c r="I7" s="9" t="s">
        <v>29</v>
      </c>
      <c r="J7" s="9" t="s">
        <v>27</v>
      </c>
      <c r="K7" s="9" t="s">
        <v>28</v>
      </c>
      <c r="L7" s="6" t="s">
        <v>29</v>
      </c>
      <c r="M7" s="6" t="s">
        <v>29</v>
      </c>
      <c r="N7" s="6" t="s">
        <v>30</v>
      </c>
      <c r="O7" s="8"/>
      <c r="P7" s="8"/>
      <c r="Q7" s="8"/>
      <c r="R7" s="8"/>
      <c r="S7" s="8"/>
      <c r="T7" s="6"/>
      <c r="U7" s="8"/>
    </row>
    <row r="8" s="2" customFormat="1" ht="28" customHeight="1" spans="1:21">
      <c r="A8" s="10">
        <v>1</v>
      </c>
      <c r="B8" s="10" t="s">
        <v>31</v>
      </c>
      <c r="C8" s="10" t="s">
        <v>32</v>
      </c>
      <c r="D8" s="10" t="s">
        <v>33</v>
      </c>
      <c r="E8" s="10" t="s">
        <v>34</v>
      </c>
      <c r="F8" s="10">
        <v>2000</v>
      </c>
      <c r="G8" s="10">
        <v>0</v>
      </c>
      <c r="H8" s="10">
        <v>60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/>
      <c r="O8" s="10">
        <f t="shared" ref="O8:O24" si="0">P8+Q8+R8+S8</f>
        <v>103</v>
      </c>
      <c r="P8" s="10">
        <v>100</v>
      </c>
      <c r="Q8" s="10"/>
      <c r="R8" s="10"/>
      <c r="S8" s="10">
        <v>3</v>
      </c>
      <c r="T8" s="10">
        <v>1500</v>
      </c>
      <c r="U8" s="10"/>
    </row>
    <row r="9" s="2" customFormat="1" ht="28" customHeight="1" spans="1:21">
      <c r="A9" s="10">
        <v>2</v>
      </c>
      <c r="B9" s="10"/>
      <c r="C9" s="10" t="s">
        <v>35</v>
      </c>
      <c r="D9" s="10" t="s">
        <v>36</v>
      </c>
      <c r="E9" s="10" t="s">
        <v>37</v>
      </c>
      <c r="F9" s="10">
        <v>600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/>
      <c r="O9" s="10">
        <f t="shared" si="0"/>
        <v>18.5</v>
      </c>
      <c r="P9" s="10">
        <v>18</v>
      </c>
      <c r="Q9" s="10"/>
      <c r="R9" s="10"/>
      <c r="S9" s="10">
        <v>0.5</v>
      </c>
      <c r="T9" s="10">
        <v>250</v>
      </c>
      <c r="U9" s="10"/>
    </row>
    <row r="10" s="2" customFormat="1" ht="28" customHeight="1" spans="1:21">
      <c r="A10" s="10">
        <v>3</v>
      </c>
      <c r="B10" s="10"/>
      <c r="C10" s="10"/>
      <c r="D10" s="10" t="s">
        <v>38</v>
      </c>
      <c r="E10" s="10" t="s">
        <v>39</v>
      </c>
      <c r="F10" s="10">
        <v>0</v>
      </c>
      <c r="G10" s="10">
        <v>550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/>
      <c r="O10" s="10">
        <f t="shared" si="0"/>
        <v>26</v>
      </c>
      <c r="P10" s="10">
        <v>25</v>
      </c>
      <c r="Q10" s="10"/>
      <c r="R10" s="10"/>
      <c r="S10" s="10">
        <v>1</v>
      </c>
      <c r="T10" s="10">
        <v>500</v>
      </c>
      <c r="U10" s="10"/>
    </row>
    <row r="11" s="2" customFormat="1" ht="28" customHeight="1" spans="1:21">
      <c r="A11" s="10">
        <v>4</v>
      </c>
      <c r="B11" s="10"/>
      <c r="C11" s="10"/>
      <c r="D11" s="10" t="s">
        <v>40</v>
      </c>
      <c r="E11" s="10" t="s">
        <v>37</v>
      </c>
      <c r="F11" s="10">
        <v>400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/>
      <c r="O11" s="10">
        <f t="shared" si="0"/>
        <v>10.6</v>
      </c>
      <c r="P11" s="10">
        <v>10</v>
      </c>
      <c r="Q11" s="10"/>
      <c r="R11" s="10"/>
      <c r="S11" s="10">
        <v>0.6</v>
      </c>
      <c r="T11" s="10">
        <v>300</v>
      </c>
      <c r="U11" s="10"/>
    </row>
    <row r="12" s="2" customFormat="1" ht="28" customHeight="1" spans="1:21">
      <c r="A12" s="10">
        <v>5</v>
      </c>
      <c r="B12" s="10"/>
      <c r="C12" s="10"/>
      <c r="D12" s="10" t="s">
        <v>41</v>
      </c>
      <c r="E12" s="10" t="s">
        <v>37</v>
      </c>
      <c r="F12" s="10">
        <v>400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/>
      <c r="O12" s="10">
        <f t="shared" si="0"/>
        <v>10.5</v>
      </c>
      <c r="P12" s="10">
        <v>10</v>
      </c>
      <c r="Q12" s="10"/>
      <c r="R12" s="10"/>
      <c r="S12" s="10">
        <v>0.5</v>
      </c>
      <c r="T12" s="10">
        <v>250</v>
      </c>
      <c r="U12" s="10"/>
    </row>
    <row r="13" s="2" customFormat="1" ht="28" customHeight="1" spans="1:21">
      <c r="A13" s="10">
        <v>6</v>
      </c>
      <c r="B13" s="10"/>
      <c r="C13" s="10"/>
      <c r="D13" s="10" t="s">
        <v>42</v>
      </c>
      <c r="E13" s="10" t="s">
        <v>37</v>
      </c>
      <c r="F13" s="10">
        <v>340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/>
      <c r="O13" s="10">
        <f t="shared" si="0"/>
        <v>11.5</v>
      </c>
      <c r="P13" s="10">
        <v>11</v>
      </c>
      <c r="Q13" s="10"/>
      <c r="R13" s="10"/>
      <c r="S13" s="10">
        <v>0.5</v>
      </c>
      <c r="T13" s="10">
        <v>250</v>
      </c>
      <c r="U13" s="10"/>
    </row>
    <row r="14" s="2" customFormat="1" ht="28" customHeight="1" spans="1:21">
      <c r="A14" s="10">
        <v>7</v>
      </c>
      <c r="B14" s="10"/>
      <c r="C14" s="10" t="s">
        <v>43</v>
      </c>
      <c r="D14" s="10" t="s">
        <v>44</v>
      </c>
      <c r="E14" s="10" t="s">
        <v>39</v>
      </c>
      <c r="F14" s="10">
        <v>0</v>
      </c>
      <c r="G14" s="10">
        <v>520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/>
      <c r="O14" s="10">
        <f t="shared" si="0"/>
        <v>17</v>
      </c>
      <c r="P14" s="10">
        <v>16</v>
      </c>
      <c r="Q14" s="10"/>
      <c r="R14" s="10"/>
      <c r="S14" s="10">
        <v>1</v>
      </c>
      <c r="T14" s="10">
        <v>500</v>
      </c>
      <c r="U14" s="10"/>
    </row>
    <row r="15" s="2" customFormat="1" ht="28" customHeight="1" spans="1:21">
      <c r="A15" s="10">
        <v>8</v>
      </c>
      <c r="B15" s="10"/>
      <c r="C15" s="10"/>
      <c r="D15" s="10" t="s">
        <v>45</v>
      </c>
      <c r="E15" s="10" t="s">
        <v>39</v>
      </c>
      <c r="F15" s="10">
        <v>0</v>
      </c>
      <c r="G15" s="10">
        <v>510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/>
      <c r="O15" s="10">
        <f t="shared" si="0"/>
        <v>16</v>
      </c>
      <c r="P15" s="10">
        <v>15</v>
      </c>
      <c r="Q15" s="10"/>
      <c r="R15" s="10"/>
      <c r="S15" s="10">
        <v>1</v>
      </c>
      <c r="T15" s="10">
        <v>500</v>
      </c>
      <c r="U15" s="10"/>
    </row>
    <row r="16" s="2" customFormat="1" ht="28" customHeight="1" spans="1:21">
      <c r="A16" s="10">
        <v>9</v>
      </c>
      <c r="B16" s="10"/>
      <c r="C16" s="10" t="s">
        <v>46</v>
      </c>
      <c r="D16" s="10" t="s">
        <v>47</v>
      </c>
      <c r="E16" s="10" t="s">
        <v>37</v>
      </c>
      <c r="F16" s="10">
        <v>1200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/>
      <c r="O16" s="10">
        <f t="shared" si="0"/>
        <v>21.4</v>
      </c>
      <c r="P16" s="10">
        <v>20</v>
      </c>
      <c r="Q16" s="10"/>
      <c r="R16" s="10"/>
      <c r="S16" s="10">
        <v>1.4</v>
      </c>
      <c r="T16" s="10">
        <v>160</v>
      </c>
      <c r="U16" s="10"/>
    </row>
    <row r="17" s="2" customFormat="1" ht="28" customHeight="1" spans="1:21">
      <c r="A17" s="10">
        <v>10</v>
      </c>
      <c r="B17" s="10"/>
      <c r="C17" s="10"/>
      <c r="D17" s="10" t="s">
        <v>48</v>
      </c>
      <c r="E17" s="10" t="s">
        <v>37</v>
      </c>
      <c r="F17" s="10">
        <v>800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/>
      <c r="O17" s="10">
        <f t="shared" si="0"/>
        <v>21.4</v>
      </c>
      <c r="P17" s="10">
        <v>15</v>
      </c>
      <c r="Q17" s="10"/>
      <c r="R17" s="10"/>
      <c r="S17" s="10">
        <v>6.4</v>
      </c>
      <c r="T17" s="10">
        <v>150</v>
      </c>
      <c r="U17" s="10"/>
    </row>
    <row r="18" s="2" customFormat="1" ht="28" customHeight="1" spans="1:21">
      <c r="A18" s="10">
        <v>11</v>
      </c>
      <c r="B18" s="10"/>
      <c r="C18" s="10"/>
      <c r="D18" s="10" t="s">
        <v>49</v>
      </c>
      <c r="E18" s="10" t="s">
        <v>39</v>
      </c>
      <c r="F18" s="10">
        <v>0</v>
      </c>
      <c r="G18" s="10">
        <v>800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/>
      <c r="O18" s="10">
        <f t="shared" si="0"/>
        <v>14.5</v>
      </c>
      <c r="P18" s="10">
        <v>12</v>
      </c>
      <c r="Q18" s="10"/>
      <c r="R18" s="10"/>
      <c r="S18" s="10">
        <v>2.5</v>
      </c>
      <c r="T18" s="10">
        <v>160</v>
      </c>
      <c r="U18" s="10"/>
    </row>
    <row r="19" s="2" customFormat="1" ht="28" customHeight="1" spans="1:21">
      <c r="A19" s="10">
        <v>12</v>
      </c>
      <c r="B19" s="10"/>
      <c r="C19" s="11" t="s">
        <v>50</v>
      </c>
      <c r="D19" s="11" t="s">
        <v>51</v>
      </c>
      <c r="E19" s="10" t="s">
        <v>37</v>
      </c>
      <c r="F19" s="10">
        <v>1000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/>
      <c r="O19" s="10">
        <f t="shared" si="0"/>
        <v>29</v>
      </c>
      <c r="P19" s="10">
        <v>28</v>
      </c>
      <c r="Q19" s="10"/>
      <c r="R19" s="10"/>
      <c r="S19" s="10">
        <v>1</v>
      </c>
      <c r="T19" s="10">
        <v>500</v>
      </c>
      <c r="U19" s="10"/>
    </row>
    <row r="20" s="2" customFormat="1" ht="28" customHeight="1" spans="1:21">
      <c r="A20" s="10">
        <v>13</v>
      </c>
      <c r="B20" s="10"/>
      <c r="C20" s="11"/>
      <c r="D20" s="12" t="s">
        <v>52</v>
      </c>
      <c r="E20" s="10" t="s">
        <v>37</v>
      </c>
      <c r="F20" s="10">
        <v>400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/>
      <c r="O20" s="10">
        <f t="shared" si="0"/>
        <v>10.5</v>
      </c>
      <c r="P20" s="10">
        <v>10</v>
      </c>
      <c r="Q20" s="10"/>
      <c r="R20" s="10"/>
      <c r="S20" s="10">
        <v>0.5</v>
      </c>
      <c r="T20" s="10">
        <v>250</v>
      </c>
      <c r="U20" s="10"/>
    </row>
    <row r="21" s="2" customFormat="1" ht="28" customHeight="1" spans="1:21">
      <c r="A21" s="10">
        <v>14</v>
      </c>
      <c r="B21" s="10"/>
      <c r="C21" s="11"/>
      <c r="D21" s="12" t="s">
        <v>53</v>
      </c>
      <c r="E21" s="10" t="s">
        <v>37</v>
      </c>
      <c r="F21" s="10">
        <v>400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/>
      <c r="O21" s="10">
        <f t="shared" si="0"/>
        <v>10.5</v>
      </c>
      <c r="P21" s="10">
        <v>10</v>
      </c>
      <c r="Q21" s="10"/>
      <c r="R21" s="10"/>
      <c r="S21" s="10">
        <v>0.5</v>
      </c>
      <c r="T21" s="10">
        <v>250</v>
      </c>
      <c r="U21" s="10"/>
    </row>
    <row r="22" s="2" customFormat="1" ht="28" customHeight="1" spans="1:21">
      <c r="A22" s="10">
        <v>15</v>
      </c>
      <c r="B22" s="10"/>
      <c r="C22" s="10" t="s">
        <v>54</v>
      </c>
      <c r="D22" s="10" t="s">
        <v>55</v>
      </c>
      <c r="E22" s="10" t="s">
        <v>56</v>
      </c>
      <c r="F22" s="10">
        <v>0</v>
      </c>
      <c r="G22" s="10">
        <v>0</v>
      </c>
      <c r="H22" s="10">
        <v>55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/>
      <c r="O22" s="10">
        <f t="shared" si="0"/>
        <v>11.4</v>
      </c>
      <c r="P22" s="10">
        <v>11</v>
      </c>
      <c r="Q22" s="10"/>
      <c r="R22" s="10"/>
      <c r="S22" s="10">
        <v>0.4</v>
      </c>
      <c r="T22" s="10">
        <v>200</v>
      </c>
      <c r="U22" s="10"/>
    </row>
    <row r="23" s="2" customFormat="1" ht="28" customHeight="1" spans="1:21">
      <c r="A23" s="10">
        <v>16</v>
      </c>
      <c r="B23" s="10"/>
      <c r="C23" s="10"/>
      <c r="D23" s="10" t="s">
        <v>57</v>
      </c>
      <c r="E23" s="10" t="s">
        <v>56</v>
      </c>
      <c r="F23" s="10">
        <v>0</v>
      </c>
      <c r="G23" s="10">
        <v>0</v>
      </c>
      <c r="H23" s="10">
        <v>55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/>
      <c r="O23" s="10">
        <f t="shared" si="0"/>
        <v>11.4</v>
      </c>
      <c r="P23" s="10">
        <v>11</v>
      </c>
      <c r="Q23" s="10"/>
      <c r="R23" s="10"/>
      <c r="S23" s="10">
        <v>0.4</v>
      </c>
      <c r="T23" s="10">
        <v>200</v>
      </c>
      <c r="U23" s="10"/>
    </row>
    <row r="24" s="2" customFormat="1" ht="28" customHeight="1" spans="1:21">
      <c r="A24" s="10">
        <v>17</v>
      </c>
      <c r="B24" s="10"/>
      <c r="C24" s="10"/>
      <c r="D24" s="10" t="s">
        <v>58</v>
      </c>
      <c r="E24" s="10" t="s">
        <v>56</v>
      </c>
      <c r="F24" s="10">
        <v>0</v>
      </c>
      <c r="G24" s="10">
        <v>0</v>
      </c>
      <c r="H24" s="10">
        <v>55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/>
      <c r="O24" s="10">
        <f t="shared" si="0"/>
        <v>11.4</v>
      </c>
      <c r="P24" s="10">
        <v>11</v>
      </c>
      <c r="Q24" s="10"/>
      <c r="R24" s="10"/>
      <c r="S24" s="10">
        <v>0.4</v>
      </c>
      <c r="T24" s="10">
        <v>200</v>
      </c>
      <c r="U24" s="10"/>
    </row>
    <row r="25" s="2" customFormat="1" ht="28" customHeight="1" spans="1:21">
      <c r="A25" s="10">
        <v>18</v>
      </c>
      <c r="B25" s="10"/>
      <c r="C25" s="10"/>
      <c r="D25" s="10" t="s">
        <v>59</v>
      </c>
      <c r="E25" s="10" t="s">
        <v>37</v>
      </c>
      <c r="F25" s="10">
        <v>300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/>
      <c r="O25" s="10">
        <f t="shared" ref="O25:O49" si="1">P25+Q25+R25+S25</f>
        <v>10.4</v>
      </c>
      <c r="P25" s="10">
        <v>10</v>
      </c>
      <c r="Q25" s="10"/>
      <c r="R25" s="10"/>
      <c r="S25" s="10">
        <v>0.4</v>
      </c>
      <c r="T25" s="10">
        <v>200</v>
      </c>
      <c r="U25" s="10"/>
    </row>
    <row r="26" s="2" customFormat="1" ht="28" customHeight="1" spans="1:21">
      <c r="A26" s="10">
        <v>19</v>
      </c>
      <c r="B26" s="10"/>
      <c r="C26" s="10" t="s">
        <v>60</v>
      </c>
      <c r="D26" s="10" t="s">
        <v>61</v>
      </c>
      <c r="E26" s="10" t="s">
        <v>56</v>
      </c>
      <c r="F26" s="10">
        <v>0</v>
      </c>
      <c r="G26" s="10">
        <v>0</v>
      </c>
      <c r="H26" s="10">
        <v>120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/>
      <c r="O26" s="10">
        <f t="shared" si="1"/>
        <v>31</v>
      </c>
      <c r="P26" s="10">
        <v>30</v>
      </c>
      <c r="Q26" s="10"/>
      <c r="R26" s="10"/>
      <c r="S26" s="10">
        <v>1</v>
      </c>
      <c r="T26" s="10">
        <v>500</v>
      </c>
      <c r="U26" s="10"/>
    </row>
    <row r="27" s="2" customFormat="1" ht="28" customHeight="1" spans="1:21">
      <c r="A27" s="10">
        <v>20</v>
      </c>
      <c r="B27" s="10"/>
      <c r="C27" s="10"/>
      <c r="D27" s="10" t="s">
        <v>62</v>
      </c>
      <c r="E27" s="10" t="s">
        <v>56</v>
      </c>
      <c r="F27" s="10">
        <v>0</v>
      </c>
      <c r="G27" s="10">
        <v>0</v>
      </c>
      <c r="H27" s="10">
        <v>120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/>
      <c r="O27" s="10">
        <f t="shared" si="1"/>
        <v>31</v>
      </c>
      <c r="P27" s="10">
        <v>30</v>
      </c>
      <c r="Q27" s="10"/>
      <c r="R27" s="10"/>
      <c r="S27" s="10">
        <v>1</v>
      </c>
      <c r="T27" s="10">
        <v>500</v>
      </c>
      <c r="U27" s="10"/>
    </row>
    <row r="28" s="2" customFormat="1" ht="28" customHeight="1" spans="1:21">
      <c r="A28" s="10">
        <v>21</v>
      </c>
      <c r="B28" s="10"/>
      <c r="C28" s="10"/>
      <c r="D28" s="10" t="s">
        <v>63</v>
      </c>
      <c r="E28" s="10" t="s">
        <v>37</v>
      </c>
      <c r="F28" s="10">
        <v>800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/>
      <c r="O28" s="10">
        <f t="shared" si="1"/>
        <v>18.3</v>
      </c>
      <c r="P28" s="10">
        <v>18</v>
      </c>
      <c r="Q28" s="10"/>
      <c r="R28" s="10"/>
      <c r="S28" s="10">
        <v>0.3</v>
      </c>
      <c r="T28" s="10">
        <v>150</v>
      </c>
      <c r="U28" s="10"/>
    </row>
    <row r="29" s="2" customFormat="1" ht="28" customHeight="1" spans="1:21">
      <c r="A29" s="10">
        <v>22</v>
      </c>
      <c r="B29" s="10"/>
      <c r="C29" s="10" t="s">
        <v>64</v>
      </c>
      <c r="D29" s="10" t="s">
        <v>65</v>
      </c>
      <c r="E29" s="10" t="s">
        <v>37</v>
      </c>
      <c r="F29" s="10">
        <v>500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/>
      <c r="O29" s="10">
        <f t="shared" si="1"/>
        <v>15.5</v>
      </c>
      <c r="P29" s="10">
        <v>15</v>
      </c>
      <c r="Q29" s="10"/>
      <c r="R29" s="10"/>
      <c r="S29" s="10">
        <v>0.5</v>
      </c>
      <c r="T29" s="10">
        <v>250</v>
      </c>
      <c r="U29" s="10"/>
    </row>
    <row r="30" s="2" customFormat="1" ht="28" customHeight="1" spans="1:21">
      <c r="A30" s="10">
        <v>23</v>
      </c>
      <c r="B30" s="10"/>
      <c r="C30" s="10"/>
      <c r="D30" s="10" t="s">
        <v>66</v>
      </c>
      <c r="E30" s="10" t="s">
        <v>39</v>
      </c>
      <c r="F30" s="10">
        <v>0</v>
      </c>
      <c r="G30" s="10">
        <v>300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/>
      <c r="O30" s="10">
        <f t="shared" si="1"/>
        <v>10.5</v>
      </c>
      <c r="P30" s="10">
        <v>10</v>
      </c>
      <c r="Q30" s="10"/>
      <c r="R30" s="10"/>
      <c r="S30" s="10">
        <v>0.5</v>
      </c>
      <c r="T30" s="10">
        <v>250</v>
      </c>
      <c r="U30" s="10"/>
    </row>
    <row r="31" s="2" customFormat="1" ht="28" customHeight="1" spans="1:21">
      <c r="A31" s="10">
        <v>24</v>
      </c>
      <c r="B31" s="10"/>
      <c r="C31" s="10"/>
      <c r="D31" s="10" t="s">
        <v>67</v>
      </c>
      <c r="E31" s="10" t="s">
        <v>37</v>
      </c>
      <c r="F31" s="10">
        <v>0</v>
      </c>
      <c r="G31" s="10">
        <v>400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/>
      <c r="O31" s="10">
        <f t="shared" si="1"/>
        <v>10.5</v>
      </c>
      <c r="P31" s="10">
        <v>10</v>
      </c>
      <c r="Q31" s="10"/>
      <c r="R31" s="10"/>
      <c r="S31" s="10">
        <v>0.5</v>
      </c>
      <c r="T31" s="10">
        <v>250</v>
      </c>
      <c r="U31" s="10"/>
    </row>
    <row r="32" s="2" customFormat="1" ht="28" customHeight="1" spans="1:21">
      <c r="A32" s="10">
        <v>25</v>
      </c>
      <c r="B32" s="10"/>
      <c r="C32" s="10"/>
      <c r="D32" s="10" t="s">
        <v>68</v>
      </c>
      <c r="E32" s="10" t="s">
        <v>37</v>
      </c>
      <c r="F32" s="10">
        <v>0</v>
      </c>
      <c r="G32" s="10">
        <v>400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/>
      <c r="O32" s="10">
        <f t="shared" si="1"/>
        <v>14.5</v>
      </c>
      <c r="P32" s="10">
        <v>14</v>
      </c>
      <c r="Q32" s="10"/>
      <c r="R32" s="10"/>
      <c r="S32" s="10">
        <v>0.5</v>
      </c>
      <c r="T32" s="10">
        <v>250</v>
      </c>
      <c r="U32" s="10"/>
    </row>
    <row r="33" s="2" customFormat="1" ht="28" customHeight="1" spans="1:21">
      <c r="A33" s="10">
        <v>26</v>
      </c>
      <c r="B33" s="10"/>
      <c r="C33" s="10"/>
      <c r="D33" s="10" t="s">
        <v>69</v>
      </c>
      <c r="E33" s="10" t="s">
        <v>37</v>
      </c>
      <c r="F33" s="10">
        <v>0</v>
      </c>
      <c r="G33" s="10">
        <v>300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/>
      <c r="O33" s="10">
        <f t="shared" si="1"/>
        <v>10.5</v>
      </c>
      <c r="P33" s="10">
        <v>10</v>
      </c>
      <c r="Q33" s="10"/>
      <c r="R33" s="10"/>
      <c r="S33" s="10">
        <v>0.5</v>
      </c>
      <c r="T33" s="10">
        <v>250</v>
      </c>
      <c r="U33" s="10"/>
    </row>
    <row r="34" s="2" customFormat="1" ht="28" customHeight="1" spans="1:21">
      <c r="A34" s="10">
        <v>27</v>
      </c>
      <c r="B34" s="10"/>
      <c r="C34" s="10" t="s">
        <v>70</v>
      </c>
      <c r="D34" s="10" t="s">
        <v>71</v>
      </c>
      <c r="E34" s="10" t="s">
        <v>37</v>
      </c>
      <c r="F34" s="10">
        <v>300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/>
      <c r="O34" s="10">
        <f t="shared" si="1"/>
        <v>12.4</v>
      </c>
      <c r="P34" s="10">
        <v>12</v>
      </c>
      <c r="Q34" s="10"/>
      <c r="R34" s="10"/>
      <c r="S34" s="10">
        <v>0.4</v>
      </c>
      <c r="T34" s="10">
        <v>200</v>
      </c>
      <c r="U34" s="10"/>
    </row>
    <row r="35" s="2" customFormat="1" ht="28" customHeight="1" spans="1:21">
      <c r="A35" s="10">
        <v>28</v>
      </c>
      <c r="B35" s="10"/>
      <c r="C35" s="10"/>
      <c r="D35" s="10" t="s">
        <v>72</v>
      </c>
      <c r="E35" s="10" t="s">
        <v>37</v>
      </c>
      <c r="F35" s="10">
        <v>600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/>
      <c r="O35" s="10">
        <f t="shared" si="1"/>
        <v>16.4</v>
      </c>
      <c r="P35" s="10">
        <v>16</v>
      </c>
      <c r="Q35" s="10"/>
      <c r="R35" s="10"/>
      <c r="S35" s="10">
        <v>0.4</v>
      </c>
      <c r="T35" s="10">
        <v>200</v>
      </c>
      <c r="U35" s="10"/>
    </row>
    <row r="36" s="2" customFormat="1" ht="28" customHeight="1" spans="1:21">
      <c r="A36" s="10">
        <v>29</v>
      </c>
      <c r="B36" s="10"/>
      <c r="C36" s="10"/>
      <c r="D36" s="10" t="s">
        <v>73</v>
      </c>
      <c r="E36" s="10" t="s">
        <v>56</v>
      </c>
      <c r="F36" s="10">
        <v>0</v>
      </c>
      <c r="G36" s="10">
        <v>0</v>
      </c>
      <c r="H36" s="10">
        <v>40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/>
      <c r="O36" s="10">
        <f t="shared" si="1"/>
        <v>10.4</v>
      </c>
      <c r="P36" s="10">
        <v>10</v>
      </c>
      <c r="Q36" s="10"/>
      <c r="R36" s="10"/>
      <c r="S36" s="10">
        <v>0.4</v>
      </c>
      <c r="T36" s="10">
        <v>200</v>
      </c>
      <c r="U36" s="10"/>
    </row>
    <row r="37" s="2" customFormat="1" ht="28" customHeight="1" spans="1:21">
      <c r="A37" s="10">
        <v>30</v>
      </c>
      <c r="B37" s="10"/>
      <c r="C37" s="10"/>
      <c r="D37" s="10" t="s">
        <v>74</v>
      </c>
      <c r="E37" s="10" t="s">
        <v>56</v>
      </c>
      <c r="F37" s="10">
        <v>0</v>
      </c>
      <c r="G37" s="10">
        <v>0</v>
      </c>
      <c r="H37" s="10">
        <v>40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/>
      <c r="O37" s="10">
        <f t="shared" si="1"/>
        <v>10.4</v>
      </c>
      <c r="P37" s="10">
        <v>10</v>
      </c>
      <c r="Q37" s="10"/>
      <c r="R37" s="10"/>
      <c r="S37" s="10">
        <v>0.4</v>
      </c>
      <c r="T37" s="10">
        <v>200</v>
      </c>
      <c r="U37" s="10"/>
    </row>
    <row r="38" s="2" customFormat="1" ht="28" customHeight="1" spans="1:21">
      <c r="A38" s="10">
        <v>31</v>
      </c>
      <c r="B38" s="10"/>
      <c r="C38" s="10"/>
      <c r="D38" s="10" t="s">
        <v>75</v>
      </c>
      <c r="E38" s="10" t="s">
        <v>76</v>
      </c>
      <c r="F38" s="10">
        <v>0</v>
      </c>
      <c r="G38" s="10">
        <v>0</v>
      </c>
      <c r="H38" s="10">
        <v>35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/>
      <c r="O38" s="10">
        <f t="shared" si="1"/>
        <v>12.4</v>
      </c>
      <c r="P38" s="10">
        <v>12</v>
      </c>
      <c r="Q38" s="10"/>
      <c r="R38" s="10"/>
      <c r="S38" s="10">
        <v>0.4</v>
      </c>
      <c r="T38" s="10">
        <v>200</v>
      </c>
      <c r="U38" s="10"/>
    </row>
    <row r="39" s="2" customFormat="1" ht="28" customHeight="1" spans="1:21">
      <c r="A39" s="10">
        <v>32</v>
      </c>
      <c r="B39" s="10"/>
      <c r="C39" s="10"/>
      <c r="D39" s="10" t="s">
        <v>77</v>
      </c>
      <c r="E39" s="10" t="s">
        <v>39</v>
      </c>
      <c r="F39" s="10">
        <v>0</v>
      </c>
      <c r="G39" s="10">
        <v>300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/>
      <c r="O39" s="10">
        <f t="shared" si="1"/>
        <v>14.4</v>
      </c>
      <c r="P39" s="10">
        <v>14</v>
      </c>
      <c r="Q39" s="10"/>
      <c r="R39" s="10"/>
      <c r="S39" s="10">
        <v>0.4</v>
      </c>
      <c r="T39" s="10">
        <v>200</v>
      </c>
      <c r="U39" s="10"/>
    </row>
    <row r="40" s="2" customFormat="1" ht="28" customHeight="1" spans="1:21">
      <c r="A40" s="10">
        <v>33</v>
      </c>
      <c r="B40" s="10"/>
      <c r="C40" s="10" t="s">
        <v>78</v>
      </c>
      <c r="D40" s="10" t="s">
        <v>79</v>
      </c>
      <c r="E40" s="10" t="s">
        <v>76</v>
      </c>
      <c r="F40" s="10">
        <v>0</v>
      </c>
      <c r="G40" s="10">
        <v>0</v>
      </c>
      <c r="H40" s="10">
        <v>100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/>
      <c r="O40" s="10">
        <f t="shared" si="1"/>
        <v>21</v>
      </c>
      <c r="P40" s="10">
        <v>20</v>
      </c>
      <c r="Q40" s="10"/>
      <c r="R40" s="10"/>
      <c r="S40" s="10">
        <v>1</v>
      </c>
      <c r="T40" s="10">
        <v>500</v>
      </c>
      <c r="U40" s="10"/>
    </row>
    <row r="41" s="2" customFormat="1" ht="28" customHeight="1" spans="1:21">
      <c r="A41" s="10">
        <v>34</v>
      </c>
      <c r="B41" s="10"/>
      <c r="C41" s="10"/>
      <c r="D41" s="10" t="s">
        <v>80</v>
      </c>
      <c r="E41" s="10" t="s">
        <v>76</v>
      </c>
      <c r="F41" s="10">
        <v>0</v>
      </c>
      <c r="G41" s="10">
        <v>0</v>
      </c>
      <c r="H41" s="10">
        <v>130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/>
      <c r="O41" s="10">
        <f t="shared" si="1"/>
        <v>27</v>
      </c>
      <c r="P41" s="10">
        <v>26</v>
      </c>
      <c r="Q41" s="10"/>
      <c r="R41" s="10"/>
      <c r="S41" s="10">
        <v>1</v>
      </c>
      <c r="T41" s="10">
        <v>500</v>
      </c>
      <c r="U41" s="10"/>
    </row>
    <row r="42" s="2" customFormat="1" ht="28" customHeight="1" spans="1:21">
      <c r="A42" s="10">
        <v>35</v>
      </c>
      <c r="B42" s="10"/>
      <c r="C42" s="10"/>
      <c r="D42" s="10" t="s">
        <v>81</v>
      </c>
      <c r="E42" s="10" t="s">
        <v>37</v>
      </c>
      <c r="F42" s="10">
        <v>800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/>
      <c r="O42" s="10">
        <f t="shared" si="1"/>
        <v>27</v>
      </c>
      <c r="P42" s="10">
        <v>26</v>
      </c>
      <c r="Q42" s="10"/>
      <c r="R42" s="10"/>
      <c r="S42" s="10">
        <v>1</v>
      </c>
      <c r="T42" s="10">
        <v>500</v>
      </c>
      <c r="U42" s="10"/>
    </row>
    <row r="43" s="2" customFormat="1" ht="28" customHeight="1" spans="1:21">
      <c r="A43" s="10">
        <v>36</v>
      </c>
      <c r="B43" s="10"/>
      <c r="C43" s="10"/>
      <c r="D43" s="10" t="s">
        <v>82</v>
      </c>
      <c r="E43" s="10" t="s">
        <v>76</v>
      </c>
      <c r="F43" s="10">
        <v>0</v>
      </c>
      <c r="G43" s="10">
        <v>0</v>
      </c>
      <c r="H43" s="10">
        <v>120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/>
      <c r="O43" s="10">
        <f t="shared" si="1"/>
        <v>25</v>
      </c>
      <c r="P43" s="10">
        <v>24</v>
      </c>
      <c r="Q43" s="10"/>
      <c r="R43" s="10"/>
      <c r="S43" s="10">
        <v>1</v>
      </c>
      <c r="T43" s="10">
        <v>500</v>
      </c>
      <c r="U43" s="10"/>
    </row>
    <row r="44" s="2" customFormat="1" ht="28" customHeight="1" spans="1:21">
      <c r="A44" s="10">
        <v>37</v>
      </c>
      <c r="B44" s="10"/>
      <c r="C44" s="10"/>
      <c r="D44" s="10" t="s">
        <v>83</v>
      </c>
      <c r="E44" s="10" t="s">
        <v>76</v>
      </c>
      <c r="F44" s="10">
        <v>0</v>
      </c>
      <c r="G44" s="10">
        <v>0</v>
      </c>
      <c r="H44" s="10">
        <v>140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/>
      <c r="O44" s="10">
        <f t="shared" si="1"/>
        <v>29</v>
      </c>
      <c r="P44" s="10">
        <v>28</v>
      </c>
      <c r="Q44" s="10"/>
      <c r="R44" s="10"/>
      <c r="S44" s="10">
        <v>1</v>
      </c>
      <c r="T44" s="10">
        <v>500</v>
      </c>
      <c r="U44" s="10"/>
    </row>
    <row r="45" s="2" customFormat="1" ht="28" customHeight="1" spans="1:21">
      <c r="A45" s="10">
        <v>38</v>
      </c>
      <c r="B45" s="10"/>
      <c r="C45" s="10" t="s">
        <v>84</v>
      </c>
      <c r="D45" s="10" t="s">
        <v>85</v>
      </c>
      <c r="E45" s="10" t="s">
        <v>39</v>
      </c>
      <c r="F45" s="10">
        <v>0</v>
      </c>
      <c r="G45" s="10">
        <v>170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/>
      <c r="O45" s="10">
        <f t="shared" si="1"/>
        <v>14.5</v>
      </c>
      <c r="P45" s="10">
        <v>14</v>
      </c>
      <c r="Q45" s="10"/>
      <c r="R45" s="10"/>
      <c r="S45" s="10">
        <v>0.5</v>
      </c>
      <c r="T45" s="10">
        <v>200</v>
      </c>
      <c r="U45" s="10"/>
    </row>
    <row r="46" s="2" customFormat="1" ht="28" customHeight="1" spans="1:21">
      <c r="A46" s="10">
        <v>39</v>
      </c>
      <c r="B46" s="10"/>
      <c r="C46" s="10"/>
      <c r="D46" s="10" t="s">
        <v>86</v>
      </c>
      <c r="E46" s="10" t="s">
        <v>37</v>
      </c>
      <c r="F46" s="10">
        <v>300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/>
      <c r="O46" s="10">
        <f t="shared" si="1"/>
        <v>13.5</v>
      </c>
      <c r="P46" s="10"/>
      <c r="Q46" s="10">
        <v>13</v>
      </c>
      <c r="R46" s="10"/>
      <c r="S46" s="10">
        <v>0.5</v>
      </c>
      <c r="T46" s="10">
        <v>200</v>
      </c>
      <c r="U46" s="10"/>
    </row>
    <row r="47" s="2" customFormat="1" ht="28" customHeight="1" spans="1:21">
      <c r="A47" s="10">
        <v>40</v>
      </c>
      <c r="B47" s="10"/>
      <c r="C47" s="10" t="s">
        <v>87</v>
      </c>
      <c r="D47" s="10" t="s">
        <v>88</v>
      </c>
      <c r="E47" s="10" t="s">
        <v>39</v>
      </c>
      <c r="F47" s="10">
        <v>0</v>
      </c>
      <c r="G47" s="10">
        <v>400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/>
      <c r="O47" s="10">
        <f t="shared" si="1"/>
        <v>15.5</v>
      </c>
      <c r="P47" s="10"/>
      <c r="Q47" s="10">
        <v>15</v>
      </c>
      <c r="R47" s="10"/>
      <c r="S47" s="10">
        <v>0.5</v>
      </c>
      <c r="T47" s="10">
        <v>200</v>
      </c>
      <c r="U47" s="10"/>
    </row>
    <row r="48" s="2" customFormat="1" ht="28" customHeight="1" spans="1:21">
      <c r="A48" s="10">
        <v>41</v>
      </c>
      <c r="B48" s="10"/>
      <c r="C48" s="10"/>
      <c r="D48" s="10" t="s">
        <v>89</v>
      </c>
      <c r="E48" s="10" t="s">
        <v>39</v>
      </c>
      <c r="F48" s="10">
        <v>0</v>
      </c>
      <c r="G48" s="10">
        <v>410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/>
      <c r="O48" s="10">
        <f t="shared" si="1"/>
        <v>15.5</v>
      </c>
      <c r="P48" s="10"/>
      <c r="Q48" s="10">
        <v>15</v>
      </c>
      <c r="R48" s="10"/>
      <c r="S48" s="10">
        <v>0.5</v>
      </c>
      <c r="T48" s="10">
        <v>200</v>
      </c>
      <c r="U48" s="10"/>
    </row>
    <row r="49" s="2" customFormat="1" ht="28" customHeight="1" spans="1:21">
      <c r="A49" s="10">
        <v>42</v>
      </c>
      <c r="B49" s="10"/>
      <c r="C49" s="10"/>
      <c r="D49" s="10" t="s">
        <v>90</v>
      </c>
      <c r="E49" s="10" t="s">
        <v>39</v>
      </c>
      <c r="F49" s="10">
        <v>0</v>
      </c>
      <c r="G49" s="10">
        <v>300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/>
      <c r="O49" s="10">
        <f t="shared" si="1"/>
        <v>13.5</v>
      </c>
      <c r="P49" s="10"/>
      <c r="Q49" s="10">
        <v>13</v>
      </c>
      <c r="R49" s="10"/>
      <c r="S49" s="10">
        <v>0.5</v>
      </c>
      <c r="T49" s="10">
        <v>200</v>
      </c>
      <c r="U49" s="10"/>
    </row>
    <row r="50" s="2" customFormat="1" ht="28" customHeight="1" spans="1:21">
      <c r="A50" s="10">
        <v>43</v>
      </c>
      <c r="B50" s="10"/>
      <c r="C50" s="10"/>
      <c r="D50" s="10" t="s">
        <v>91</v>
      </c>
      <c r="E50" s="10" t="s">
        <v>39</v>
      </c>
      <c r="F50" s="10">
        <v>0</v>
      </c>
      <c r="G50" s="10">
        <v>578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/>
      <c r="O50" s="10">
        <f t="shared" ref="O50:O72" si="2">P50+Q50+R50+S50</f>
        <v>17.5</v>
      </c>
      <c r="P50" s="10"/>
      <c r="Q50" s="10">
        <v>17</v>
      </c>
      <c r="R50" s="10"/>
      <c r="S50" s="10">
        <v>0.5</v>
      </c>
      <c r="T50" s="10">
        <v>200</v>
      </c>
      <c r="U50" s="10"/>
    </row>
    <row r="51" s="2" customFormat="1" ht="28" customHeight="1" spans="1:21">
      <c r="A51" s="10">
        <v>44</v>
      </c>
      <c r="B51" s="10"/>
      <c r="C51" s="10"/>
      <c r="D51" s="10" t="s">
        <v>92</v>
      </c>
      <c r="E51" s="10" t="s">
        <v>39</v>
      </c>
      <c r="F51" s="10">
        <v>0</v>
      </c>
      <c r="G51" s="10">
        <v>300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/>
      <c r="O51" s="10">
        <f t="shared" si="2"/>
        <v>13.5</v>
      </c>
      <c r="P51" s="10"/>
      <c r="Q51" s="10">
        <v>13</v>
      </c>
      <c r="R51" s="10"/>
      <c r="S51" s="10">
        <v>0.5</v>
      </c>
      <c r="T51" s="10">
        <v>200</v>
      </c>
      <c r="U51" s="10"/>
    </row>
    <row r="52" s="2" customFormat="1" ht="28" customHeight="1" spans="1:21">
      <c r="A52" s="10">
        <v>45</v>
      </c>
      <c r="B52" s="10"/>
      <c r="C52" s="10" t="s">
        <v>93</v>
      </c>
      <c r="D52" s="10" t="s">
        <v>94</v>
      </c>
      <c r="E52" s="10" t="s">
        <v>56</v>
      </c>
      <c r="F52" s="10">
        <v>0</v>
      </c>
      <c r="G52" s="10">
        <v>0</v>
      </c>
      <c r="H52" s="10">
        <v>100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/>
      <c r="O52" s="10">
        <f t="shared" si="2"/>
        <v>20.6</v>
      </c>
      <c r="P52" s="10"/>
      <c r="Q52" s="10">
        <v>20</v>
      </c>
      <c r="R52" s="10"/>
      <c r="S52" s="10">
        <v>0.6</v>
      </c>
      <c r="T52" s="10">
        <v>300</v>
      </c>
      <c r="U52" s="10"/>
    </row>
    <row r="53" s="2" customFormat="1" ht="28" customHeight="1" spans="1:21">
      <c r="A53" s="10">
        <v>46</v>
      </c>
      <c r="B53" s="10"/>
      <c r="C53" s="10"/>
      <c r="D53" s="10" t="s">
        <v>95</v>
      </c>
      <c r="E53" s="10" t="s">
        <v>56</v>
      </c>
      <c r="F53" s="10">
        <v>0</v>
      </c>
      <c r="G53" s="10">
        <v>0</v>
      </c>
      <c r="H53" s="10">
        <v>80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/>
      <c r="O53" s="10">
        <f t="shared" si="2"/>
        <v>16.6</v>
      </c>
      <c r="P53" s="10"/>
      <c r="Q53" s="10">
        <v>16</v>
      </c>
      <c r="R53" s="10"/>
      <c r="S53" s="10">
        <v>0.6</v>
      </c>
      <c r="T53" s="10">
        <v>300</v>
      </c>
      <c r="U53" s="10"/>
    </row>
    <row r="54" s="2" customFormat="1" ht="28" customHeight="1" spans="1:21">
      <c r="A54" s="10">
        <v>47</v>
      </c>
      <c r="B54" s="10"/>
      <c r="C54" s="10"/>
      <c r="D54" s="10" t="s">
        <v>96</v>
      </c>
      <c r="E54" s="10" t="s">
        <v>56</v>
      </c>
      <c r="F54" s="10">
        <v>0</v>
      </c>
      <c r="G54" s="10">
        <v>0</v>
      </c>
      <c r="H54" s="10">
        <v>80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/>
      <c r="O54" s="10">
        <f t="shared" si="2"/>
        <v>16.6</v>
      </c>
      <c r="P54" s="10"/>
      <c r="Q54" s="10">
        <v>16</v>
      </c>
      <c r="R54" s="10"/>
      <c r="S54" s="10">
        <v>0.6</v>
      </c>
      <c r="T54" s="10">
        <v>300</v>
      </c>
      <c r="U54" s="10"/>
    </row>
    <row r="55" s="2" customFormat="1" ht="28" customHeight="1" spans="1:21">
      <c r="A55" s="10">
        <v>48</v>
      </c>
      <c r="B55" s="10"/>
      <c r="C55" s="10"/>
      <c r="D55" s="10" t="s">
        <v>97</v>
      </c>
      <c r="E55" s="10" t="s">
        <v>37</v>
      </c>
      <c r="F55" s="10">
        <v>400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/>
      <c r="O55" s="10">
        <f t="shared" si="2"/>
        <v>15.6</v>
      </c>
      <c r="P55" s="10"/>
      <c r="Q55" s="10">
        <v>15</v>
      </c>
      <c r="R55" s="10"/>
      <c r="S55" s="10">
        <v>0.6</v>
      </c>
      <c r="T55" s="10">
        <v>300</v>
      </c>
      <c r="U55" s="10"/>
    </row>
    <row r="56" s="2" customFormat="1" ht="28" customHeight="1" spans="1:21">
      <c r="A56" s="10">
        <v>49</v>
      </c>
      <c r="B56" s="10"/>
      <c r="C56" s="10"/>
      <c r="D56" s="10" t="s">
        <v>98</v>
      </c>
      <c r="E56" s="10" t="s">
        <v>37</v>
      </c>
      <c r="F56" s="10">
        <v>400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/>
      <c r="O56" s="10">
        <f t="shared" si="2"/>
        <v>19.6</v>
      </c>
      <c r="P56" s="10"/>
      <c r="Q56" s="10">
        <v>19</v>
      </c>
      <c r="R56" s="10"/>
      <c r="S56" s="10">
        <v>0.6</v>
      </c>
      <c r="T56" s="10">
        <v>300</v>
      </c>
      <c r="U56" s="10"/>
    </row>
    <row r="57" s="2" customFormat="1" ht="28" customHeight="1" spans="1:21">
      <c r="A57" s="10">
        <v>50</v>
      </c>
      <c r="B57" s="10"/>
      <c r="C57" s="10"/>
      <c r="D57" s="10" t="s">
        <v>99</v>
      </c>
      <c r="E57" s="10" t="s">
        <v>37</v>
      </c>
      <c r="F57" s="10">
        <v>400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/>
      <c r="O57" s="10">
        <f t="shared" si="2"/>
        <v>19.6</v>
      </c>
      <c r="P57" s="10"/>
      <c r="Q57" s="10">
        <v>19</v>
      </c>
      <c r="R57" s="10"/>
      <c r="S57" s="10">
        <v>0.6</v>
      </c>
      <c r="T57" s="10">
        <v>300</v>
      </c>
      <c r="U57" s="10"/>
    </row>
    <row r="58" s="2" customFormat="1" ht="28" customHeight="1" spans="1:21">
      <c r="A58" s="10">
        <v>51</v>
      </c>
      <c r="B58" s="10"/>
      <c r="C58" s="10" t="s">
        <v>100</v>
      </c>
      <c r="D58" s="10" t="s">
        <v>101</v>
      </c>
      <c r="E58" s="10" t="s">
        <v>56</v>
      </c>
      <c r="F58" s="10">
        <v>0</v>
      </c>
      <c r="G58" s="10">
        <v>0</v>
      </c>
      <c r="H58" s="10">
        <v>35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/>
      <c r="O58" s="10">
        <f t="shared" si="2"/>
        <v>11.5</v>
      </c>
      <c r="P58" s="10"/>
      <c r="Q58" s="10">
        <v>11</v>
      </c>
      <c r="R58" s="10"/>
      <c r="S58" s="10">
        <v>0.5</v>
      </c>
      <c r="T58" s="10">
        <v>250</v>
      </c>
      <c r="U58" s="10"/>
    </row>
    <row r="59" s="2" customFormat="1" ht="28" customHeight="1" spans="1:21">
      <c r="A59" s="10">
        <v>52</v>
      </c>
      <c r="B59" s="10"/>
      <c r="C59" s="10"/>
      <c r="D59" s="10" t="s">
        <v>102</v>
      </c>
      <c r="E59" s="10" t="s">
        <v>56</v>
      </c>
      <c r="F59" s="10">
        <v>0</v>
      </c>
      <c r="G59" s="10">
        <v>0</v>
      </c>
      <c r="H59" s="10">
        <v>35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/>
      <c r="O59" s="10">
        <f t="shared" si="2"/>
        <v>11.5</v>
      </c>
      <c r="P59" s="10"/>
      <c r="Q59" s="10">
        <v>11</v>
      </c>
      <c r="R59" s="10"/>
      <c r="S59" s="10">
        <v>0.5</v>
      </c>
      <c r="T59" s="10">
        <v>250</v>
      </c>
      <c r="U59" s="10"/>
    </row>
    <row r="60" s="2" customFormat="1" ht="28" customHeight="1" spans="1:21">
      <c r="A60" s="10">
        <v>53</v>
      </c>
      <c r="B60" s="10"/>
      <c r="C60" s="10"/>
      <c r="D60" s="10" t="s">
        <v>103</v>
      </c>
      <c r="E60" s="10" t="s">
        <v>37</v>
      </c>
      <c r="F60" s="10">
        <v>400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/>
      <c r="O60" s="10">
        <f t="shared" si="2"/>
        <v>21</v>
      </c>
      <c r="P60" s="10"/>
      <c r="Q60" s="10">
        <v>20</v>
      </c>
      <c r="R60" s="10"/>
      <c r="S60" s="10">
        <v>1</v>
      </c>
      <c r="T60" s="10">
        <v>500</v>
      </c>
      <c r="U60" s="10"/>
    </row>
    <row r="61" s="2" customFormat="1" ht="28" customHeight="1" spans="1:21">
      <c r="A61" s="10">
        <v>54</v>
      </c>
      <c r="B61" s="10"/>
      <c r="C61" s="10" t="s">
        <v>104</v>
      </c>
      <c r="D61" s="10" t="s">
        <v>105</v>
      </c>
      <c r="E61" s="13" t="s">
        <v>39</v>
      </c>
      <c r="F61" s="10">
        <v>0</v>
      </c>
      <c r="G61" s="10">
        <v>400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/>
      <c r="O61" s="10">
        <f t="shared" si="2"/>
        <v>19.6</v>
      </c>
      <c r="P61" s="10"/>
      <c r="Q61" s="10">
        <v>19</v>
      </c>
      <c r="R61" s="10"/>
      <c r="S61" s="10">
        <v>0.6</v>
      </c>
      <c r="T61" s="10">
        <v>300</v>
      </c>
      <c r="U61" s="10"/>
    </row>
    <row r="62" s="2" customFormat="1" ht="28" customHeight="1" spans="1:21">
      <c r="A62" s="10">
        <v>55</v>
      </c>
      <c r="B62" s="10"/>
      <c r="C62" s="10"/>
      <c r="D62" s="10" t="s">
        <v>106</v>
      </c>
      <c r="E62" s="13" t="s">
        <v>56</v>
      </c>
      <c r="F62" s="10">
        <v>0</v>
      </c>
      <c r="G62" s="10">
        <v>0</v>
      </c>
      <c r="H62" s="10">
        <v>76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/>
      <c r="O62" s="10">
        <f t="shared" si="2"/>
        <v>18.6</v>
      </c>
      <c r="P62" s="10"/>
      <c r="Q62" s="10">
        <v>18</v>
      </c>
      <c r="R62" s="10"/>
      <c r="S62" s="10">
        <v>0.6</v>
      </c>
      <c r="T62" s="10">
        <v>300</v>
      </c>
      <c r="U62" s="10"/>
    </row>
    <row r="63" s="2" customFormat="1" ht="28" customHeight="1" spans="1:21">
      <c r="A63" s="10">
        <v>56</v>
      </c>
      <c r="B63" s="10"/>
      <c r="C63" s="10"/>
      <c r="D63" s="10" t="s">
        <v>107</v>
      </c>
      <c r="E63" s="10" t="s">
        <v>37</v>
      </c>
      <c r="F63" s="10">
        <v>500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/>
      <c r="O63" s="10">
        <f t="shared" si="2"/>
        <v>20.6</v>
      </c>
      <c r="P63" s="10"/>
      <c r="Q63" s="10">
        <v>20</v>
      </c>
      <c r="R63" s="10"/>
      <c r="S63" s="10">
        <v>0.6</v>
      </c>
      <c r="T63" s="10">
        <v>300</v>
      </c>
      <c r="U63" s="10"/>
    </row>
    <row r="64" s="2" customFormat="1" ht="28" customHeight="1" spans="1:21">
      <c r="A64" s="10">
        <v>57</v>
      </c>
      <c r="B64" s="10"/>
      <c r="C64" s="10" t="s">
        <v>108</v>
      </c>
      <c r="D64" s="10" t="s">
        <v>109</v>
      </c>
      <c r="E64" s="10" t="s">
        <v>39</v>
      </c>
      <c r="F64" s="10">
        <v>0</v>
      </c>
      <c r="G64" s="10">
        <v>1000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/>
      <c r="O64" s="10">
        <f t="shared" si="2"/>
        <v>16</v>
      </c>
      <c r="P64" s="10"/>
      <c r="Q64" s="21">
        <v>15</v>
      </c>
      <c r="R64" s="21"/>
      <c r="S64" s="10">
        <v>1</v>
      </c>
      <c r="T64" s="10">
        <v>500</v>
      </c>
      <c r="U64" s="10"/>
    </row>
    <row r="65" s="2" customFormat="1" ht="28" customHeight="1" spans="1:21">
      <c r="A65" s="10">
        <v>58</v>
      </c>
      <c r="B65" s="10"/>
      <c r="C65" s="10"/>
      <c r="D65" s="22" t="s">
        <v>110</v>
      </c>
      <c r="E65" s="10" t="s">
        <v>39</v>
      </c>
      <c r="F65" s="10">
        <v>0</v>
      </c>
      <c r="G65" s="10">
        <v>1000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/>
      <c r="O65" s="10">
        <f t="shared" si="2"/>
        <v>16</v>
      </c>
      <c r="P65" s="10"/>
      <c r="Q65" s="21">
        <v>15</v>
      </c>
      <c r="R65" s="21"/>
      <c r="S65" s="10">
        <v>1</v>
      </c>
      <c r="T65" s="10">
        <v>500</v>
      </c>
      <c r="U65" s="10"/>
    </row>
    <row r="66" s="2" customFormat="1" ht="28" customHeight="1" spans="1:21">
      <c r="A66" s="10">
        <v>59</v>
      </c>
      <c r="B66" s="10"/>
      <c r="C66" s="10"/>
      <c r="D66" s="10" t="s">
        <v>111</v>
      </c>
      <c r="E66" s="10" t="s">
        <v>37</v>
      </c>
      <c r="F66" s="10">
        <v>400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/>
      <c r="O66" s="10">
        <f t="shared" si="2"/>
        <v>11</v>
      </c>
      <c r="P66" s="10"/>
      <c r="Q66" s="21">
        <v>10</v>
      </c>
      <c r="R66" s="21"/>
      <c r="S66" s="10">
        <v>1</v>
      </c>
      <c r="T66" s="10">
        <v>500</v>
      </c>
      <c r="U66" s="10"/>
    </row>
    <row r="67" s="2" customFormat="1" ht="28" customHeight="1" spans="1:21">
      <c r="A67" s="10">
        <v>60</v>
      </c>
      <c r="B67" s="10"/>
      <c r="C67" s="10"/>
      <c r="D67" s="22" t="s">
        <v>112</v>
      </c>
      <c r="E67" s="10" t="s">
        <v>37</v>
      </c>
      <c r="F67" s="10">
        <v>400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/>
      <c r="O67" s="10">
        <f t="shared" si="2"/>
        <v>11</v>
      </c>
      <c r="P67" s="10"/>
      <c r="Q67" s="21">
        <v>10</v>
      </c>
      <c r="R67" s="21"/>
      <c r="S67" s="21">
        <v>1</v>
      </c>
      <c r="T67" s="21">
        <v>500</v>
      </c>
      <c r="U67" s="10"/>
    </row>
    <row r="68" s="2" customFormat="1" ht="28" customHeight="1" spans="1:21">
      <c r="A68" s="10">
        <v>61</v>
      </c>
      <c r="B68" s="10"/>
      <c r="C68" s="10"/>
      <c r="D68" s="10" t="s">
        <v>113</v>
      </c>
      <c r="E68" s="10" t="s">
        <v>114</v>
      </c>
      <c r="F68" s="10">
        <v>0</v>
      </c>
      <c r="G68" s="10">
        <v>0</v>
      </c>
      <c r="H68" s="10">
        <v>0</v>
      </c>
      <c r="I68" s="10">
        <v>1</v>
      </c>
      <c r="J68" s="10">
        <v>0</v>
      </c>
      <c r="K68" s="10">
        <v>0</v>
      </c>
      <c r="L68" s="10">
        <v>0</v>
      </c>
      <c r="M68" s="10">
        <v>0</v>
      </c>
      <c r="N68" s="10"/>
      <c r="O68" s="10">
        <f t="shared" si="2"/>
        <v>11</v>
      </c>
      <c r="P68" s="10"/>
      <c r="Q68" s="21">
        <v>10</v>
      </c>
      <c r="R68" s="21"/>
      <c r="S68" s="21">
        <v>1</v>
      </c>
      <c r="T68" s="21">
        <v>500</v>
      </c>
      <c r="U68" s="10"/>
    </row>
    <row r="69" s="2" customFormat="1" ht="28" customHeight="1" spans="1:21">
      <c r="A69" s="10">
        <v>62</v>
      </c>
      <c r="B69" s="10"/>
      <c r="C69" s="10" t="s">
        <v>115</v>
      </c>
      <c r="D69" s="10" t="s">
        <v>116</v>
      </c>
      <c r="E69" s="10" t="s">
        <v>37</v>
      </c>
      <c r="F69" s="10">
        <v>400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/>
      <c r="O69" s="10">
        <f t="shared" si="2"/>
        <v>12.5</v>
      </c>
      <c r="P69" s="10"/>
      <c r="Q69" s="10">
        <v>12</v>
      </c>
      <c r="R69" s="10"/>
      <c r="S69" s="10">
        <v>0.5</v>
      </c>
      <c r="T69" s="10">
        <v>250</v>
      </c>
      <c r="U69" s="10"/>
    </row>
    <row r="70" s="2" customFormat="1" ht="28" customHeight="1" spans="1:21">
      <c r="A70" s="10">
        <v>63</v>
      </c>
      <c r="B70" s="10"/>
      <c r="C70" s="10"/>
      <c r="D70" s="10" t="s">
        <v>117</v>
      </c>
      <c r="E70" s="10" t="s">
        <v>37</v>
      </c>
      <c r="F70" s="10">
        <v>600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/>
      <c r="O70" s="10">
        <f t="shared" si="2"/>
        <v>18.5</v>
      </c>
      <c r="P70" s="10"/>
      <c r="Q70" s="10">
        <v>18</v>
      </c>
      <c r="R70" s="10"/>
      <c r="S70" s="10">
        <v>0.5</v>
      </c>
      <c r="T70" s="10">
        <v>250</v>
      </c>
      <c r="U70" s="10"/>
    </row>
    <row r="71" s="2" customFormat="1" ht="28" customHeight="1" spans="1:21">
      <c r="A71" s="10">
        <v>64</v>
      </c>
      <c r="B71" s="10"/>
      <c r="C71" s="10"/>
      <c r="D71" s="10" t="s">
        <v>118</v>
      </c>
      <c r="E71" s="10" t="s">
        <v>37</v>
      </c>
      <c r="F71" s="10">
        <v>600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/>
      <c r="O71" s="10">
        <f t="shared" si="2"/>
        <v>18.5</v>
      </c>
      <c r="P71" s="10"/>
      <c r="Q71" s="10">
        <v>18</v>
      </c>
      <c r="R71" s="10"/>
      <c r="S71" s="10">
        <v>0.5</v>
      </c>
      <c r="T71" s="10">
        <v>250</v>
      </c>
      <c r="U71" s="10"/>
    </row>
    <row r="72" s="2" customFormat="1" ht="28" customHeight="1" spans="1:21">
      <c r="A72" s="10">
        <v>65</v>
      </c>
      <c r="B72" s="10"/>
      <c r="C72" s="10"/>
      <c r="D72" s="10" t="s">
        <v>119</v>
      </c>
      <c r="E72" s="10" t="s">
        <v>37</v>
      </c>
      <c r="F72" s="10">
        <v>200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/>
      <c r="O72" s="10">
        <f t="shared" si="2"/>
        <v>10.5</v>
      </c>
      <c r="P72" s="10"/>
      <c r="Q72" s="10">
        <v>10</v>
      </c>
      <c r="R72" s="10"/>
      <c r="S72" s="10">
        <v>0.5</v>
      </c>
      <c r="T72" s="10">
        <v>250</v>
      </c>
      <c r="U72" s="10"/>
    </row>
    <row r="73" s="2" customFormat="1" ht="28" customHeight="1" spans="1:21">
      <c r="A73" s="10">
        <v>66</v>
      </c>
      <c r="B73" s="10"/>
      <c r="C73" s="10"/>
      <c r="D73" s="10" t="s">
        <v>120</v>
      </c>
      <c r="E73" s="22" t="s">
        <v>56</v>
      </c>
      <c r="F73" s="10">
        <v>0</v>
      </c>
      <c r="G73" s="10">
        <v>0</v>
      </c>
      <c r="H73" s="10">
        <v>45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/>
      <c r="O73" s="10">
        <v>10.5</v>
      </c>
      <c r="P73" s="10"/>
      <c r="Q73" s="10">
        <v>10</v>
      </c>
      <c r="R73" s="10"/>
      <c r="S73" s="10">
        <v>0.5</v>
      </c>
      <c r="T73" s="10">
        <v>250</v>
      </c>
      <c r="U73" s="10"/>
    </row>
    <row r="74" s="2" customFormat="1" ht="28" customHeight="1" spans="1:21">
      <c r="A74" s="21" t="s">
        <v>22</v>
      </c>
      <c r="B74" s="10"/>
      <c r="C74" s="10" t="s">
        <v>22</v>
      </c>
      <c r="D74" s="10"/>
      <c r="E74" s="10"/>
      <c r="F74" s="10">
        <f>SUM(F8:F73)</f>
        <v>15840</v>
      </c>
      <c r="G74" s="10">
        <f t="shared" ref="G74:U74" si="3">SUM(G8:G73)</f>
        <v>8638</v>
      </c>
      <c r="H74" s="10">
        <f t="shared" si="3"/>
        <v>1521</v>
      </c>
      <c r="I74" s="10">
        <f t="shared" si="3"/>
        <v>1</v>
      </c>
      <c r="J74" s="10">
        <f t="shared" si="3"/>
        <v>0</v>
      </c>
      <c r="K74" s="10">
        <f t="shared" si="3"/>
        <v>0</v>
      </c>
      <c r="L74" s="10">
        <f t="shared" si="3"/>
        <v>0</v>
      </c>
      <c r="M74" s="10">
        <f t="shared" si="3"/>
        <v>0</v>
      </c>
      <c r="N74" s="10">
        <f t="shared" si="3"/>
        <v>0</v>
      </c>
      <c r="O74" s="10">
        <f t="shared" si="3"/>
        <v>1162.6</v>
      </c>
      <c r="P74" s="10">
        <f t="shared" si="3"/>
        <v>692</v>
      </c>
      <c r="Q74" s="10">
        <f t="shared" si="3"/>
        <v>418</v>
      </c>
      <c r="R74" s="10">
        <f t="shared" si="3"/>
        <v>0</v>
      </c>
      <c r="S74" s="10">
        <f t="shared" si="3"/>
        <v>52.6</v>
      </c>
      <c r="T74" s="10">
        <f t="shared" si="3"/>
        <v>21270</v>
      </c>
      <c r="U74" s="10">
        <f t="shared" si="3"/>
        <v>0</v>
      </c>
    </row>
    <row r="75" ht="69.75" customHeight="1" spans="1:21">
      <c r="A75" s="23" t="s">
        <v>121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</row>
  </sheetData>
  <mergeCells count="18">
    <mergeCell ref="A2:T2"/>
    <mergeCell ref="F4:N4"/>
    <mergeCell ref="F5:I5"/>
    <mergeCell ref="J5:N5"/>
    <mergeCell ref="A75:U75"/>
    <mergeCell ref="A4:A7"/>
    <mergeCell ref="B4:B7"/>
    <mergeCell ref="C4:C7"/>
    <mergeCell ref="D4:D7"/>
    <mergeCell ref="E4:E7"/>
    <mergeCell ref="O6:O7"/>
    <mergeCell ref="P6:P7"/>
    <mergeCell ref="Q6:Q7"/>
    <mergeCell ref="R6:R7"/>
    <mergeCell ref="S6:S7"/>
    <mergeCell ref="T4:T7"/>
    <mergeCell ref="U4:U7"/>
    <mergeCell ref="O4:S5"/>
  </mergeCells>
  <pageMargins left="1.33819444444444" right="0.700694444444445" top="0.751388888888889" bottom="0.751388888888889" header="0.298611111111111" footer="0.298611111111111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2024-07-08T07:07:01Z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